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 activeTab="3"/>
  </bookViews>
  <sheets>
    <sheet name="Съдържание" sheetId="3" r:id="rId1"/>
    <sheet name="14+" sheetId="2" r:id="rId2"/>
    <sheet name="14-17" sheetId="4" r:id="rId3"/>
    <sheet name="18+" sheetId="1" r:id="rId4"/>
  </sheets>
  <definedNames>
    <definedName name="_xlnm.Print_Area" localSheetId="1">'14+'!$A$1:$E$18</definedName>
    <definedName name="_xlnm.Print_Area" localSheetId="2">'14-17'!$A$1:$D$17</definedName>
    <definedName name="_xlnm.Print_Area" localSheetId="3">'18+'!$A$1:$F$20</definedName>
  </definedNames>
  <calcPr calcId="145621"/>
</workbook>
</file>

<file path=xl/calcChain.xml><?xml version="1.0" encoding="utf-8"?>
<calcChain xmlns="http://schemas.openxmlformats.org/spreadsheetml/2006/main">
  <c r="C13" i="4" l="1"/>
  <c r="C15" i="4" s="1"/>
  <c r="C17" i="2"/>
  <c r="E17" i="2"/>
  <c r="C13" i="2"/>
  <c r="C12" i="2"/>
  <c r="C11" i="2"/>
  <c r="C10" i="2"/>
  <c r="D13" i="4"/>
  <c r="D15" i="4" s="1"/>
  <c r="C14" i="1"/>
  <c r="C18" i="1" s="1"/>
  <c r="E14" i="1"/>
  <c r="E13" i="2"/>
  <c r="E12" i="2"/>
  <c r="E10" i="2"/>
  <c r="E14" i="2" l="1"/>
  <c r="E18" i="2" s="1"/>
  <c r="C14" i="2"/>
  <c r="C18" i="2" s="1"/>
  <c r="E18" i="1"/>
</calcChain>
</file>

<file path=xl/sharedStrings.xml><?xml version="1.0" encoding="utf-8"?>
<sst xmlns="http://schemas.openxmlformats.org/spreadsheetml/2006/main" count="58" uniqueCount="28">
  <si>
    <t xml:space="preserve">Брой лица, които имат валидна ЛК </t>
  </si>
  <si>
    <t>Общи условия:</t>
  </si>
  <si>
    <t>ОБЩО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</si>
  <si>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Arial"/>
        <family val="2"/>
        <charset val="204"/>
      </rPr>
      <t>Лицето е български гражданин (поддържаната информация в БД е само текущ статус т.е. данните за гражданство са актуалните данни за лицата към 01.09.2014 г.)</t>
    </r>
  </si>
  <si>
    <t>Брой лица, които имат издавана ЛК, но е УНИЩОЖЕНА/НЕВАЛИДНА (изгубена, открадната, повредена, отнета/иззета)</t>
  </si>
  <si>
    <t>Брой лица, които имат издавана ЛК, но е с изтекъл срок</t>
  </si>
  <si>
    <t>Общ брой лица, които имат ИЗДАВАНА лична карта и/или  паспорт (сума р.1-р.4)</t>
  </si>
  <si>
    <t>Брой лица, които имат издаван само паспорт, но нямат издавана ЛК</t>
  </si>
  <si>
    <t>Брой лица, родени преди 31.12.1931 г. и които имат валиден граждански паспорт</t>
  </si>
  <si>
    <t>Брой лица,роден след 31.12.1931, които нямат издавана нито ЛК, нито паспорт</t>
  </si>
  <si>
    <t>с ЛК</t>
  </si>
  <si>
    <t>нова ЛК или с удостоверение</t>
  </si>
  <si>
    <t>Начин на гласуване в РБ</t>
  </si>
  <si>
    <t>с граждански паспорт</t>
  </si>
  <si>
    <t>Лица , които ще навършат 18 г. от датата на справката до 05.10.2014 г. вкл.</t>
  </si>
  <si>
    <t>Брой лица, родени преди 31.12.1931,които нямат валиден граждански паспорт и нямат издавани ЛК или паспорт</t>
  </si>
  <si>
    <r>
      <t>·</t>
    </r>
    <r>
      <rPr>
        <sz val="7"/>
        <color theme="1"/>
        <rFont val="Times New Roman"/>
        <family val="1"/>
        <charset val="204"/>
      </rPr>
      <t xml:space="preserve">         </t>
    </r>
    <r>
      <rPr>
        <sz val="12"/>
        <color theme="1"/>
        <rFont val="Arial"/>
        <family val="2"/>
        <charset val="204"/>
      </rPr>
      <t>Лицето е родено след 02.01.1900 г.</t>
    </r>
  </si>
  <si>
    <t>Брой лица, които нямат издавана нито ЛК, нито паспорт</t>
  </si>
  <si>
    <t>Справка за българските граждани, навършили 14 години по статуса на документите им</t>
  </si>
  <si>
    <t>Справка за български граждани, навършили 18 години по статуса на документите им</t>
  </si>
  <si>
    <t>Справка за български граждани, навършили 14 г., но ненавършили 18 г. по статуса на документите им</t>
  </si>
  <si>
    <t>към 01.04.2011 г.</t>
  </si>
  <si>
    <t>към 01.09.2014 г.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</si>
  <si>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Arial"/>
        <family val="2"/>
        <charset val="204"/>
      </rPr>
      <t>За лицето няма информация да е починало към съответната дата на извадката (01.04.2011 г. / 01.09.2014 г.)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</si>
  <si>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Arial"/>
        <family val="2"/>
        <charset val="204"/>
      </rPr>
      <t>Лицето е на възраст между 14 г. и 18 г. към  съответната дата на извадката (01.04.2011 г. / 01.09.2014 г.)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</si>
  <si>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Arial"/>
        <family val="2"/>
        <charset val="204"/>
      </rPr>
      <t>Лицето е над 14 г. към съответната дата на извадката (01.04.2011 г. / 01.09.2014 г.)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</si>
  <si>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Arial"/>
        <family val="2"/>
        <charset val="204"/>
      </rPr>
      <t>Лицето е над 18 г. към съответната дата на извадката (01.04.2011 г. / 01.09.2014 г.)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</si>
  <si>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Arial"/>
        <family val="2"/>
        <charset val="204"/>
      </rPr>
      <t xml:space="preserve">За лицето няма информация да е починало към съответната дата на извадката (01.04.2011 г. / 01.09.2014 г.)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</si>
</sst>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b/>
      <u/>
      <sz val="12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24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7" xfId="0" applyNumberFormat="1" applyBorder="1"/>
    <xf numFmtId="3" fontId="0" fillId="0" borderId="4" xfId="0" applyNumberFormat="1" applyBorder="1"/>
    <xf numFmtId="3" fontId="0" fillId="0" borderId="8" xfId="0" applyNumberFormat="1" applyBorder="1"/>
    <xf numFmtId="3" fontId="0" fillId="0" borderId="8" xfId="0" applyNumberFormat="1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>
      <alignment horizontal="right"/>
    </xf>
    <xf numFmtId="3" fontId="0" fillId="0" borderId="2" xfId="0" applyNumberFormat="1" applyBorder="1"/>
    <xf numFmtId="3" fontId="0" fillId="0" borderId="2" xfId="0" applyNumberFormat="1" applyBorder="1" applyAlignment="1">
      <alignment horizontal="right"/>
    </xf>
    <xf numFmtId="0" fontId="1" fillId="0" borderId="5" xfId="0" applyFont="1" applyBorder="1" applyAlignment="1">
      <alignment wrapText="1"/>
    </xf>
    <xf numFmtId="3" fontId="0" fillId="0" borderId="5" xfId="0" applyNumberFormat="1" applyBorder="1"/>
    <xf numFmtId="3" fontId="5" fillId="2" borderId="9" xfId="0" applyNumberFormat="1" applyFont="1" applyFill="1" applyBorder="1"/>
    <xf numFmtId="3" fontId="0" fillId="0" borderId="1" xfId="0" applyNumberFormat="1" applyBorder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0" fontId="3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/>
    <xf numFmtId="3" fontId="5" fillId="2" borderId="14" xfId="0" applyNumberFormat="1" applyFont="1" applyFill="1" applyBorder="1"/>
    <xf numFmtId="3" fontId="0" fillId="0" borderId="15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0" xfId="0" applyNumberFormat="1" applyBorder="1" applyAlignment="1">
      <alignment wrapText="1"/>
    </xf>
    <xf numFmtId="3" fontId="0" fillId="0" borderId="7" xfId="0" applyNumberFormat="1" applyBorder="1" applyAlignment="1">
      <alignment horizontal="center" wrapText="1"/>
    </xf>
    <xf numFmtId="3" fontId="0" fillId="0" borderId="8" xfId="0" applyNumberFormat="1" applyBorder="1" applyAlignment="1">
      <alignment horizontal="center" wrapText="1"/>
    </xf>
    <xf numFmtId="3" fontId="5" fillId="3" borderId="8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0" fillId="0" borderId="2" xfId="0" applyBorder="1" applyAlignment="1"/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center"/>
    </xf>
    <xf numFmtId="3" fontId="0" fillId="0" borderId="22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9" fillId="0" borderId="18" xfId="1" applyFont="1" applyBorder="1" applyAlignment="1" applyProtection="1">
      <alignment wrapText="1"/>
    </xf>
    <xf numFmtId="0" fontId="9" fillId="0" borderId="19" xfId="1" applyFont="1" applyBorder="1" applyAlignment="1" applyProtection="1">
      <alignment wrapText="1"/>
    </xf>
    <xf numFmtId="0" fontId="9" fillId="0" borderId="20" xfId="1" applyFont="1" applyBorder="1" applyAlignment="1" applyProtection="1">
      <alignment wrapText="1"/>
    </xf>
    <xf numFmtId="0" fontId="0" fillId="0" borderId="19" xfId="0" applyBorder="1" applyAlignment="1"/>
    <xf numFmtId="0" fontId="0" fillId="0" borderId="20" xfId="0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E15" sqref="E15"/>
    </sheetView>
  </sheetViews>
  <sheetFormatPr defaultRowHeight="15" x14ac:dyDescent="0.25"/>
  <cols>
    <col min="1" max="1" width="4" customWidth="1"/>
  </cols>
  <sheetData>
    <row r="2" spans="2:15" ht="15.75" thickBot="1" x14ac:dyDescent="0.3"/>
    <row r="3" spans="2:15" ht="61.5" customHeight="1" thickTop="1" thickBot="1" x14ac:dyDescent="0.55000000000000004">
      <c r="B3" s="53" t="s"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2:15" ht="16.5" thickTop="1" thickBot="1" x14ac:dyDescent="0.3"/>
    <row r="5" spans="2:15" ht="66.75" customHeight="1" thickTop="1" thickBot="1" x14ac:dyDescent="0.55000000000000004">
      <c r="B5" s="53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2:15" ht="17.25" customHeight="1" thickTop="1" thickBot="1" x14ac:dyDescent="0.3"/>
    <row r="7" spans="2:15" ht="67.5" customHeight="1" thickTop="1" thickBot="1" x14ac:dyDescent="0.55000000000000004">
      <c r="B7" s="53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2:15" ht="15.75" thickTop="1" x14ac:dyDescent="0.25"/>
    <row r="10" spans="2:15" x14ac:dyDescent="0.25">
      <c r="B10" s="2"/>
    </row>
    <row r="13" spans="2:15" x14ac:dyDescent="0.25">
      <c r="F13" s="3"/>
    </row>
    <row r="14" spans="2:15" x14ac:dyDescent="0.25">
      <c r="E14" s="2"/>
    </row>
    <row r="18" spans="9:9" x14ac:dyDescent="0.25">
      <c r="I18" s="2"/>
    </row>
  </sheetData>
  <mergeCells count="3">
    <mergeCell ref="B3:O3"/>
    <mergeCell ref="B5:O5"/>
    <mergeCell ref="B7:O7"/>
  </mergeCells>
  <hyperlinks>
    <hyperlink ref="B3" location="'14+'!A1" display="Справка за лица, български граждани навършили 14 години "/>
    <hyperlink ref="B5" location="'14-17'!A1" display="Справка за лица, български граждани навършили 14 г., но ненавършили 18 г."/>
    <hyperlink ref="B7" location="'18+'!A1" display="Справка за лица, български граждани навършили 18 години"/>
    <hyperlink ref="B3:O3" location="'14+'!A1" display="Справка за българските граждани, навършили 14 години по статуса на документите им"/>
    <hyperlink ref="B5:O5" location="'14-17'!A1" display="Справка за български граждани, навършили 14 г., но ненавършили 18 г. по статуса на документите им"/>
    <hyperlink ref="B7:N7" location="'18+'!A1" display="Справка за български граждани, навършили 18 години по статуса на документите им"/>
  </hyperlinks>
  <pageMargins left="0.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B1" zoomScaleSheetLayoutView="100" workbookViewId="0">
      <selection activeCell="E15" sqref="E15"/>
    </sheetView>
  </sheetViews>
  <sheetFormatPr defaultRowHeight="15" x14ac:dyDescent="0.25"/>
  <cols>
    <col min="1" max="1" width="3.42578125" customWidth="1"/>
    <col min="2" max="2" width="48.140625" style="3" customWidth="1"/>
    <col min="3" max="3" width="39.28515625" customWidth="1"/>
    <col min="4" max="4" width="1.28515625" customWidth="1"/>
    <col min="5" max="5" width="39.42578125" style="1" customWidth="1"/>
  </cols>
  <sheetData>
    <row r="1" spans="1:7" ht="15" customHeight="1" x14ac:dyDescent="0.25">
      <c r="B1" s="58" t="s">
        <v>1</v>
      </c>
      <c r="C1" s="58"/>
      <c r="D1" s="58"/>
      <c r="E1" s="58"/>
    </row>
    <row r="2" spans="1:7" ht="33" customHeight="1" x14ac:dyDescent="0.25">
      <c r="B2" s="59" t="s">
        <v>3</v>
      </c>
      <c r="C2" s="59"/>
      <c r="D2" s="59"/>
      <c r="E2" s="59"/>
    </row>
    <row r="3" spans="1:7" ht="15.75" x14ac:dyDescent="0.25">
      <c r="B3" s="60" t="s">
        <v>16</v>
      </c>
      <c r="C3" s="60"/>
      <c r="D3" s="60"/>
      <c r="E3" s="60"/>
    </row>
    <row r="4" spans="1:7" ht="15.75" x14ac:dyDescent="0.25">
      <c r="B4" s="60" t="s">
        <v>27</v>
      </c>
      <c r="C4" s="60"/>
      <c r="D4" s="60"/>
      <c r="E4" s="60"/>
    </row>
    <row r="5" spans="1:7" ht="15.75" x14ac:dyDescent="0.25">
      <c r="B5" s="60" t="s">
        <v>25</v>
      </c>
      <c r="C5" s="60"/>
      <c r="D5" s="60"/>
      <c r="E5" s="60"/>
    </row>
    <row r="9" spans="1:7" ht="15.75" thickBot="1" x14ac:dyDescent="0.3">
      <c r="A9" s="10"/>
      <c r="B9" s="7"/>
      <c r="C9" s="8" t="s">
        <v>21</v>
      </c>
      <c r="D9" s="9"/>
      <c r="E9" s="50" t="s">
        <v>22</v>
      </c>
    </row>
    <row r="10" spans="1:7" ht="15.75" x14ac:dyDescent="0.25">
      <c r="A10" s="10">
        <v>1</v>
      </c>
      <c r="B10" s="12" t="s">
        <v>0</v>
      </c>
      <c r="C10" s="13">
        <f>'18+'!C10+'14-17'!C9</f>
        <v>6878439</v>
      </c>
      <c r="D10" s="14"/>
      <c r="E10" s="46">
        <f>'18+'!E10+'14-17'!D9</f>
        <v>7000971</v>
      </c>
      <c r="G10" s="1"/>
    </row>
    <row r="11" spans="1:7" ht="30.75" x14ac:dyDescent="0.25">
      <c r="A11" s="10">
        <v>2</v>
      </c>
      <c r="B11" s="12" t="s">
        <v>5</v>
      </c>
      <c r="C11" s="15">
        <f>'18+'!C11+'14-17'!C10</f>
        <v>190800</v>
      </c>
      <c r="D11" s="14"/>
      <c r="E11" s="47">
        <v>89898</v>
      </c>
    </row>
    <row r="12" spans="1:7" s="2" customFormat="1" ht="45.75" customHeight="1" x14ac:dyDescent="0.25">
      <c r="A12" s="45">
        <v>3</v>
      </c>
      <c r="B12" s="12" t="s">
        <v>4</v>
      </c>
      <c r="C12" s="16">
        <f>'18+'!C12+'14-17'!C11</f>
        <v>25881</v>
      </c>
      <c r="D12" s="17"/>
      <c r="E12" s="16">
        <f>'18+'!E12+'14-17'!D11</f>
        <v>19774</v>
      </c>
    </row>
    <row r="13" spans="1:7" ht="30.75" x14ac:dyDescent="0.25">
      <c r="A13" s="45">
        <v>4</v>
      </c>
      <c r="B13" s="12" t="s">
        <v>7</v>
      </c>
      <c r="C13" s="15">
        <f>'18+'!C13+'14-17'!C12</f>
        <v>44270</v>
      </c>
      <c r="D13" s="14"/>
      <c r="E13" s="47">
        <f>'18+'!E13+'14-17'!D12</f>
        <v>43447</v>
      </c>
    </row>
    <row r="14" spans="1:7" ht="39" customHeight="1" thickBot="1" x14ac:dyDescent="0.3">
      <c r="A14" s="45">
        <v>5</v>
      </c>
      <c r="B14" s="44" t="s">
        <v>6</v>
      </c>
      <c r="C14" s="23">
        <f>SUM(C10:C13)</f>
        <v>7139390</v>
      </c>
      <c r="D14" s="14"/>
      <c r="E14" s="23">
        <f>SUM(E10:E13)</f>
        <v>7154090</v>
      </c>
    </row>
    <row r="15" spans="1:7" ht="30.75" x14ac:dyDescent="0.25">
      <c r="A15" s="45">
        <v>6</v>
      </c>
      <c r="B15" s="11" t="s">
        <v>8</v>
      </c>
      <c r="C15" s="18">
        <v>84509</v>
      </c>
      <c r="D15" s="19"/>
      <c r="E15" s="51">
        <v>51297</v>
      </c>
    </row>
    <row r="16" spans="1:7" ht="52.5" customHeight="1" x14ac:dyDescent="0.25">
      <c r="A16" s="45">
        <v>7</v>
      </c>
      <c r="B16" s="11" t="s">
        <v>15</v>
      </c>
      <c r="C16" s="20"/>
      <c r="D16" s="19"/>
      <c r="E16" s="20">
        <v>4628</v>
      </c>
    </row>
    <row r="17" spans="1:5" ht="31.5" thickBot="1" x14ac:dyDescent="0.3">
      <c r="A17" s="45">
        <v>8</v>
      </c>
      <c r="B17" s="21" t="s">
        <v>9</v>
      </c>
      <c r="C17" s="22">
        <f>'18+'!C17+'14-17'!C14</f>
        <v>170307</v>
      </c>
      <c r="D17" s="22"/>
      <c r="E17" s="52">
        <f>'18+'!E17+'14-17'!D14</f>
        <v>104885</v>
      </c>
    </row>
    <row r="18" spans="1:5" ht="15.75" thickBot="1" x14ac:dyDescent="0.3">
      <c r="B18" s="29" t="s">
        <v>2</v>
      </c>
      <c r="C18" s="24">
        <f>C14+C15+C17</f>
        <v>7394206</v>
      </c>
      <c r="D18" s="30"/>
      <c r="E18" s="24">
        <f>E14+E15+E17</f>
        <v>7310272</v>
      </c>
    </row>
    <row r="19" spans="1:5" x14ac:dyDescent="0.25">
      <c r="B19" s="26"/>
      <c r="C19" s="26"/>
      <c r="D19" s="26"/>
      <c r="E19" s="27"/>
    </row>
    <row r="21" spans="1:5" x14ac:dyDescent="0.25">
      <c r="B21" s="26"/>
      <c r="C21" s="26"/>
      <c r="D21" s="26"/>
      <c r="E21" s="27"/>
    </row>
    <row r="22" spans="1:5" ht="15.75" x14ac:dyDescent="0.25">
      <c r="B22" s="4"/>
    </row>
  </sheetData>
  <mergeCells count="5">
    <mergeCell ref="B1:E1"/>
    <mergeCell ref="B2:E2"/>
    <mergeCell ref="B3:E3"/>
    <mergeCell ref="B4:E4"/>
    <mergeCell ref="B5:E5"/>
  </mergeCells>
  <pageMargins left="0.70866141732283472" right="0.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activeCell="E15" sqref="E15"/>
    </sheetView>
  </sheetViews>
  <sheetFormatPr defaultRowHeight="15" x14ac:dyDescent="0.25"/>
  <cols>
    <col min="1" max="1" width="4.28515625" customWidth="1"/>
    <col min="2" max="2" width="48.7109375" style="3" customWidth="1"/>
    <col min="3" max="3" width="39.140625" style="3" customWidth="1"/>
    <col min="4" max="4" width="34.85546875" style="1" customWidth="1"/>
  </cols>
  <sheetData>
    <row r="1" spans="1:6" ht="15" customHeight="1" x14ac:dyDescent="0.25">
      <c r="B1" s="58" t="s">
        <v>1</v>
      </c>
      <c r="C1" s="58"/>
      <c r="D1" s="58"/>
    </row>
    <row r="2" spans="1:6" ht="29.25" customHeight="1" x14ac:dyDescent="0.25">
      <c r="B2" s="59" t="s">
        <v>3</v>
      </c>
      <c r="C2" s="59"/>
      <c r="D2" s="59"/>
      <c r="E2" s="28"/>
      <c r="F2" s="28"/>
    </row>
    <row r="3" spans="1:6" ht="15.75" x14ac:dyDescent="0.25">
      <c r="B3" s="60" t="s">
        <v>23</v>
      </c>
      <c r="C3" s="60"/>
      <c r="D3" s="60"/>
      <c r="E3" s="25"/>
      <c r="F3" s="25"/>
    </row>
    <row r="4" spans="1:6" ht="15.75" x14ac:dyDescent="0.25">
      <c r="B4" s="60" t="s">
        <v>24</v>
      </c>
      <c r="C4" s="60"/>
      <c r="D4" s="60"/>
    </row>
    <row r="8" spans="1:6" ht="15.75" thickBot="1" x14ac:dyDescent="0.3">
      <c r="A8" s="10"/>
      <c r="B8" s="7"/>
      <c r="C8" s="8" t="s">
        <v>21</v>
      </c>
      <c r="D8" s="8" t="s">
        <v>22</v>
      </c>
    </row>
    <row r="9" spans="1:6" ht="15.75" x14ac:dyDescent="0.25">
      <c r="A9" s="10">
        <v>1</v>
      </c>
      <c r="B9" s="12" t="s">
        <v>0</v>
      </c>
      <c r="C9" s="46">
        <v>236636</v>
      </c>
      <c r="D9" s="46">
        <v>231607</v>
      </c>
      <c r="F9" s="1"/>
    </row>
    <row r="10" spans="1:6" ht="30.75" x14ac:dyDescent="0.25">
      <c r="A10" s="10">
        <v>2</v>
      </c>
      <c r="B10" s="12" t="s">
        <v>5</v>
      </c>
      <c r="C10" s="47">
        <v>0</v>
      </c>
      <c r="D10" s="47">
        <v>0</v>
      </c>
      <c r="E10" s="2"/>
    </row>
    <row r="11" spans="1:6" s="2" customFormat="1" ht="45.75" x14ac:dyDescent="0.25">
      <c r="A11" s="45">
        <v>3</v>
      </c>
      <c r="B11" s="12" t="s">
        <v>4</v>
      </c>
      <c r="C11" s="16">
        <v>692</v>
      </c>
      <c r="D11" s="16">
        <v>514</v>
      </c>
      <c r="E11"/>
    </row>
    <row r="12" spans="1:6" ht="30.75" x14ac:dyDescent="0.25">
      <c r="A12" s="45">
        <v>4</v>
      </c>
      <c r="B12" s="12" t="s">
        <v>7</v>
      </c>
      <c r="C12" s="47">
        <v>29239</v>
      </c>
      <c r="D12" s="47">
        <v>29195</v>
      </c>
    </row>
    <row r="13" spans="1:6" ht="48" thickBot="1" x14ac:dyDescent="0.3">
      <c r="A13" s="45">
        <v>5</v>
      </c>
      <c r="B13" s="44" t="s">
        <v>6</v>
      </c>
      <c r="C13" s="23">
        <f>SUM(C9:C12)</f>
        <v>266567</v>
      </c>
      <c r="D13" s="23">
        <f>SUM(D9:D12)</f>
        <v>261316</v>
      </c>
    </row>
    <row r="14" spans="1:6" ht="31.5" thickBot="1" x14ac:dyDescent="0.3">
      <c r="A14" s="45">
        <v>6</v>
      </c>
      <c r="B14" s="21" t="s">
        <v>17</v>
      </c>
      <c r="C14" s="48">
        <v>29239</v>
      </c>
      <c r="D14" s="48">
        <v>26044</v>
      </c>
    </row>
    <row r="15" spans="1:6" ht="15.75" thickBot="1" x14ac:dyDescent="0.3">
      <c r="B15" s="29" t="s">
        <v>2</v>
      </c>
      <c r="C15" s="49">
        <f>C13+C14</f>
        <v>295806</v>
      </c>
      <c r="D15" s="24">
        <f>D13+D14</f>
        <v>287360</v>
      </c>
    </row>
    <row r="16" spans="1:6" ht="15.75" x14ac:dyDescent="0.25">
      <c r="B16" s="4"/>
      <c r="C16" s="4"/>
    </row>
    <row r="17" spans="2:6" ht="30" x14ac:dyDescent="0.25">
      <c r="B17" s="26" t="s">
        <v>14</v>
      </c>
      <c r="C17"/>
      <c r="D17" s="26">
        <v>7792</v>
      </c>
      <c r="F17" s="27"/>
    </row>
  </sheetData>
  <mergeCells count="4">
    <mergeCell ref="B1:D1"/>
    <mergeCell ref="B4:D4"/>
    <mergeCell ref="B2:D2"/>
    <mergeCell ref="B3:D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SheetLayoutView="100" workbookViewId="0">
      <selection activeCell="E15" sqref="E15"/>
    </sheetView>
  </sheetViews>
  <sheetFormatPr defaultRowHeight="15" x14ac:dyDescent="0.25"/>
  <cols>
    <col min="1" max="1" width="3.42578125" customWidth="1"/>
    <col min="2" max="2" width="48.140625" style="3" customWidth="1"/>
    <col min="3" max="3" width="33.7109375" customWidth="1"/>
    <col min="4" max="4" width="1.28515625" customWidth="1"/>
    <col min="5" max="5" width="35.85546875" style="1" customWidth="1"/>
    <col min="6" max="6" width="16.140625" style="1" customWidth="1"/>
  </cols>
  <sheetData>
    <row r="1" spans="1:8" ht="15" customHeight="1" x14ac:dyDescent="0.25">
      <c r="B1" s="58" t="s">
        <v>1</v>
      </c>
      <c r="C1" s="58"/>
      <c r="D1" s="58"/>
      <c r="E1" s="58"/>
      <c r="F1" s="5"/>
    </row>
    <row r="2" spans="1:8" ht="33" customHeight="1" x14ac:dyDescent="0.25">
      <c r="B2" s="59" t="s">
        <v>3</v>
      </c>
      <c r="C2" s="59"/>
      <c r="D2" s="59"/>
      <c r="E2" s="59"/>
      <c r="F2" s="28"/>
    </row>
    <row r="3" spans="1:8" ht="15.75" x14ac:dyDescent="0.25">
      <c r="B3" s="60" t="s">
        <v>16</v>
      </c>
      <c r="C3" s="60"/>
      <c r="D3" s="60"/>
      <c r="E3" s="60"/>
      <c r="F3" s="6"/>
    </row>
    <row r="4" spans="1:8" ht="15.75" x14ac:dyDescent="0.25">
      <c r="B4" s="60" t="s">
        <v>23</v>
      </c>
      <c r="C4" s="60"/>
      <c r="D4" s="60"/>
      <c r="E4" s="60"/>
      <c r="F4" s="6"/>
    </row>
    <row r="5" spans="1:8" ht="15.75" x14ac:dyDescent="0.25">
      <c r="B5" s="60" t="s">
        <v>26</v>
      </c>
      <c r="C5" s="60"/>
      <c r="D5" s="60"/>
      <c r="E5" s="60"/>
      <c r="F5" s="6"/>
    </row>
    <row r="9" spans="1:8" ht="30.75" thickBot="1" x14ac:dyDescent="0.3">
      <c r="A9" s="10"/>
      <c r="B9" s="7"/>
      <c r="C9" s="8" t="s">
        <v>21</v>
      </c>
      <c r="D9" s="9"/>
      <c r="E9" s="8" t="s">
        <v>22</v>
      </c>
      <c r="F9" s="31" t="s">
        <v>12</v>
      </c>
    </row>
    <row r="10" spans="1:8" ht="15.75" x14ac:dyDescent="0.25">
      <c r="A10" s="10">
        <v>1</v>
      </c>
      <c r="B10" s="12" t="s">
        <v>0</v>
      </c>
      <c r="C10" s="13">
        <v>6641803</v>
      </c>
      <c r="D10" s="14"/>
      <c r="E10" s="32">
        <v>6769364</v>
      </c>
      <c r="F10" s="40" t="s">
        <v>10</v>
      </c>
      <c r="H10" s="1"/>
    </row>
    <row r="11" spans="1:8" ht="30.75" x14ac:dyDescent="0.25">
      <c r="A11" s="10">
        <v>2</v>
      </c>
      <c r="B11" s="12" t="s">
        <v>5</v>
      </c>
      <c r="C11" s="15">
        <v>190800</v>
      </c>
      <c r="D11" s="14"/>
      <c r="E11" s="33">
        <v>89898</v>
      </c>
      <c r="F11" s="41" t="s">
        <v>11</v>
      </c>
    </row>
    <row r="12" spans="1:8" s="2" customFormat="1" ht="45.75" customHeight="1" x14ac:dyDescent="0.25">
      <c r="A12" s="45">
        <v>3</v>
      </c>
      <c r="B12" s="12" t="s">
        <v>4</v>
      </c>
      <c r="C12" s="16">
        <v>25189</v>
      </c>
      <c r="D12" s="17"/>
      <c r="E12" s="34">
        <v>19260</v>
      </c>
      <c r="F12" s="41" t="s">
        <v>11</v>
      </c>
    </row>
    <row r="13" spans="1:8" ht="30.75" x14ac:dyDescent="0.25">
      <c r="A13" s="45">
        <v>4</v>
      </c>
      <c r="B13" s="12" t="s">
        <v>7</v>
      </c>
      <c r="C13" s="15">
        <v>15031</v>
      </c>
      <c r="D13" s="14"/>
      <c r="E13" s="33">
        <v>14252</v>
      </c>
      <c r="F13" s="41" t="s">
        <v>11</v>
      </c>
    </row>
    <row r="14" spans="1:8" ht="39" customHeight="1" thickBot="1" x14ac:dyDescent="0.3">
      <c r="A14" s="45">
        <v>5</v>
      </c>
      <c r="B14" s="44" t="s">
        <v>6</v>
      </c>
      <c r="C14" s="23">
        <f>SUM(C10:C13)</f>
        <v>6872823</v>
      </c>
      <c r="D14" s="14"/>
      <c r="E14" s="35">
        <f>SUM(E10:E13)</f>
        <v>6892774</v>
      </c>
      <c r="F14" s="42"/>
    </row>
    <row r="15" spans="1:8" ht="30.75" x14ac:dyDescent="0.25">
      <c r="A15" s="45">
        <v>6</v>
      </c>
      <c r="B15" s="11" t="s">
        <v>8</v>
      </c>
      <c r="C15" s="18">
        <v>84509</v>
      </c>
      <c r="D15" s="19"/>
      <c r="E15" s="36">
        <v>51297</v>
      </c>
      <c r="F15" s="41" t="s">
        <v>13</v>
      </c>
    </row>
    <row r="16" spans="1:8" ht="52.5" customHeight="1" x14ac:dyDescent="0.25">
      <c r="A16" s="45">
        <v>7</v>
      </c>
      <c r="B16" s="11" t="s">
        <v>15</v>
      </c>
      <c r="C16" s="20"/>
      <c r="D16" s="19"/>
      <c r="E16" s="37">
        <v>4628</v>
      </c>
      <c r="F16" s="41" t="s">
        <v>11</v>
      </c>
    </row>
    <row r="17" spans="1:6" ht="31.5" thickBot="1" x14ac:dyDescent="0.3">
      <c r="A17" s="45">
        <v>8</v>
      </c>
      <c r="B17" s="21" t="s">
        <v>9</v>
      </c>
      <c r="C17" s="22">
        <v>141068</v>
      </c>
      <c r="D17" s="22"/>
      <c r="E17" s="38">
        <v>78841</v>
      </c>
      <c r="F17" s="43" t="s">
        <v>11</v>
      </c>
    </row>
    <row r="18" spans="1:6" ht="15.75" thickBot="1" x14ac:dyDescent="0.3">
      <c r="B18" s="29" t="s">
        <v>2</v>
      </c>
      <c r="C18" s="24">
        <f>C14+C15+C17</f>
        <v>7098400</v>
      </c>
      <c r="D18" s="30"/>
      <c r="E18" s="39">
        <f>E14+E15+E17</f>
        <v>7022912</v>
      </c>
      <c r="F18" s="24"/>
    </row>
    <row r="19" spans="1:6" x14ac:dyDescent="0.25">
      <c r="B19" s="26"/>
      <c r="C19" s="26"/>
      <c r="D19" s="26"/>
      <c r="E19" s="27"/>
      <c r="F19" s="27"/>
    </row>
    <row r="20" spans="1:6" ht="30" x14ac:dyDescent="0.25">
      <c r="B20" s="26" t="s">
        <v>14</v>
      </c>
      <c r="D20" s="26"/>
      <c r="E20" s="26">
        <v>7792</v>
      </c>
      <c r="F20" s="27"/>
    </row>
    <row r="21" spans="1:6" x14ac:dyDescent="0.25">
      <c r="B21" s="26"/>
      <c r="C21" s="26"/>
      <c r="D21" s="26"/>
      <c r="E21" s="27"/>
      <c r="F21" s="27"/>
    </row>
    <row r="22" spans="1:6" ht="15.75" x14ac:dyDescent="0.25">
      <c r="B22" s="4"/>
    </row>
  </sheetData>
  <mergeCells count="5"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Съдържание</vt:lpstr>
      <vt:lpstr>14+</vt:lpstr>
      <vt:lpstr>14-17</vt:lpstr>
      <vt:lpstr>18+</vt:lpstr>
      <vt:lpstr>'14+'!Print_Area</vt:lpstr>
      <vt:lpstr>'14-17'!Print_Area</vt:lpstr>
      <vt:lpstr>'18+'!Print_Area</vt:lpstr>
    </vt:vector>
  </TitlesOfParts>
  <Company>Mol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RaNikolova</dc:creator>
  <cp:lastModifiedBy>Philip Gunev</cp:lastModifiedBy>
  <cp:lastPrinted>2014-09-04T14:26:26Z</cp:lastPrinted>
  <dcterms:created xsi:type="dcterms:W3CDTF">2014-09-02T14:22:42Z</dcterms:created>
  <dcterms:modified xsi:type="dcterms:W3CDTF">2014-09-08T07:50:36Z</dcterms:modified>
</cp:coreProperties>
</file>